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185" windowWidth="8505" windowHeight="3435" activeTab="0"/>
  </bookViews>
  <sheets>
    <sheet name="零售訂購單" sheetId="1" r:id="rId1"/>
  </sheets>
  <definedNames>
    <definedName name="_xlnm.Print_Area" localSheetId="0">'零售訂購單'!$A$1:$O$75</definedName>
  </definedNames>
  <calcPr fullCalcOnLoad="1"/>
</workbook>
</file>

<file path=xl/sharedStrings.xml><?xml version="1.0" encoding="utf-8"?>
<sst xmlns="http://schemas.openxmlformats.org/spreadsheetml/2006/main" count="274" uniqueCount="194">
  <si>
    <t>收貨地址</t>
  </si>
  <si>
    <t>★訂購方式查詢★</t>
  </si>
  <si>
    <t>品名</t>
  </si>
  <si>
    <t>單價</t>
  </si>
  <si>
    <t>數量</t>
  </si>
  <si>
    <t>金額</t>
  </si>
  <si>
    <t>客服專線</t>
  </si>
  <si>
    <t>0920-475899</t>
  </si>
  <si>
    <t>信箱 hpfivevif@yahoo.com.tw</t>
  </si>
  <si>
    <t>0986-850680</t>
  </si>
  <si>
    <t>100公分環保泡</t>
  </si>
  <si>
    <t>200公分環保炮</t>
  </si>
  <si>
    <t>500公分環保炮</t>
  </si>
  <si>
    <t>1000公分環保炮</t>
  </si>
  <si>
    <t>(100孔)--100發蜂炮</t>
  </si>
  <si>
    <t>(200孔)--200發蜂炮</t>
  </si>
  <si>
    <t>規格</t>
  </si>
  <si>
    <t>96支</t>
  </si>
  <si>
    <t>24支</t>
  </si>
  <si>
    <t>12支</t>
  </si>
  <si>
    <t>3元笛聲沖天炮</t>
  </si>
  <si>
    <t>10支</t>
  </si>
  <si>
    <t>大仙女棒</t>
  </si>
  <si>
    <t>1支</t>
  </si>
  <si>
    <t>排炮/電光炮</t>
  </si>
  <si>
    <t>10條</t>
  </si>
  <si>
    <t>1條</t>
  </si>
  <si>
    <t>傳真專線</t>
  </si>
  <si>
    <t>100支</t>
  </si>
  <si>
    <t>6支</t>
  </si>
  <si>
    <t>升  空  類  火  箭</t>
  </si>
  <si>
    <t>旋  轉  升  空  類</t>
  </si>
  <si>
    <t>手  持  類  煙  火</t>
  </si>
  <si>
    <t>地  面  類  花  筒</t>
  </si>
  <si>
    <t>地  面  類  童  玩</t>
  </si>
  <si>
    <t>喜  慶  鞭  炮  類</t>
  </si>
  <si>
    <t>升  空  類  煙  火</t>
  </si>
  <si>
    <t>888  煙  火  套  餐</t>
  </si>
  <si>
    <t>大  雷  聲、煙  霧  系  列</t>
  </si>
  <si>
    <t>一般地區運費150元，滿2000元免運費！</t>
  </si>
  <si>
    <t>偏遠地區運費250元，滿3000元免運費！</t>
  </si>
  <si>
    <t xml:space="preserve">匯款銀行：郵局 (700)  戶名：施建成             帳號：0401374-0193201                 </t>
  </si>
  <si>
    <t>(25孔)----25發蜂炮</t>
  </si>
  <si>
    <t>10入</t>
  </si>
  <si>
    <t>備   註  欄</t>
  </si>
  <si>
    <t>請記得填寫會員帳號，以便給于會員等級折扣！</t>
  </si>
  <si>
    <t>傳  統  蜂  炮</t>
  </si>
  <si>
    <t>【中級會員98折、高級會員95折、晶鑽會員92折】</t>
  </si>
  <si>
    <t>★首次大量採購者，歡迎來電，我們將給于優惠★</t>
  </si>
  <si>
    <t>5包60粒</t>
  </si>
  <si>
    <t>12盒120粒</t>
  </si>
  <si>
    <t>12盒288粒</t>
  </si>
  <si>
    <t>收貨人姓名</t>
  </si>
  <si>
    <t>會員名稱</t>
  </si>
  <si>
    <t>可連絡電子信箱</t>
  </si>
  <si>
    <t>聯絡電話</t>
  </si>
  <si>
    <t>請填寫付款方式(ATM轉帳、貨到付款)</t>
  </si>
  <si>
    <t>希望到貨時間</t>
  </si>
  <si>
    <t>(24孔)喜相逢</t>
  </si>
  <si>
    <t>24入</t>
  </si>
  <si>
    <t>24入</t>
  </si>
  <si>
    <t>30公分彩帶-全紙</t>
  </si>
  <si>
    <t>6入</t>
  </si>
  <si>
    <r>
      <t>888煙火批發&lt;</t>
    </r>
    <r>
      <rPr>
        <b/>
        <sz val="22"/>
        <color indexed="17"/>
        <rFont val="新細明體"/>
        <family val="1"/>
      </rPr>
      <t>零售訂購單&gt;</t>
    </r>
  </si>
  <si>
    <r>
      <t>↓總金額</t>
    </r>
    <r>
      <rPr>
        <b/>
        <sz val="20"/>
        <color indexed="10"/>
        <rFont val="新細明體"/>
        <family val="1"/>
      </rPr>
      <t>↓</t>
    </r>
  </si>
  <si>
    <t xml:space="preserve">芭蕾舞 </t>
  </si>
  <si>
    <r>
      <t>007造型槍-</t>
    </r>
    <r>
      <rPr>
        <sz val="10"/>
        <color indexed="10"/>
        <rFont val="新細明體"/>
        <family val="1"/>
      </rPr>
      <t>冷光</t>
    </r>
  </si>
  <si>
    <t>3條</t>
  </si>
  <si>
    <t>4條</t>
  </si>
  <si>
    <t>(20孔)萬里紅</t>
  </si>
  <si>
    <r>
      <t>300萬頭炮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整箱批發免運</t>
    </r>
  </si>
  <si>
    <r>
      <t>500萬頭炮-</t>
    </r>
    <r>
      <rPr>
        <sz val="10"/>
        <color indexed="10"/>
        <rFont val="新細明體"/>
        <family val="1"/>
      </rPr>
      <t>整箱批發免運</t>
    </r>
  </si>
  <si>
    <r>
      <t>1000萬頭炮-</t>
    </r>
    <r>
      <rPr>
        <sz val="10"/>
        <color indexed="10"/>
        <rFont val="新細明體"/>
        <family val="1"/>
      </rPr>
      <t>整箱批發免運</t>
    </r>
  </si>
  <si>
    <t>大 尺 寸 開 工 炮</t>
  </si>
  <si>
    <t xml:space="preserve">五彩棒 </t>
  </si>
  <si>
    <t>12盒180粒</t>
  </si>
  <si>
    <t>水鴛鴦</t>
  </si>
  <si>
    <t>8支</t>
  </si>
  <si>
    <t>(9孔)青春</t>
  </si>
  <si>
    <t>(12孔)美麗</t>
  </si>
  <si>
    <t>傳統沖天炮</t>
  </si>
  <si>
    <t>(15孔)黃金鑽</t>
  </si>
  <si>
    <t>風神火箭</t>
  </si>
  <si>
    <t>12小盒</t>
  </si>
  <si>
    <t>(單孔)2花小高空</t>
  </si>
  <si>
    <t>(15孔) 520煙火</t>
  </si>
  <si>
    <t>(16孔)火之傳說</t>
  </si>
  <si>
    <t>(20孔)藍寶石</t>
  </si>
  <si>
    <r>
      <t xml:space="preserve">大吐珠/不吐不快 </t>
    </r>
    <r>
      <rPr>
        <sz val="10"/>
        <color indexed="10"/>
        <rFont val="新細明體"/>
        <family val="1"/>
      </rPr>
      <t>-手持升空</t>
    </r>
  </si>
  <si>
    <t>12入</t>
  </si>
  <si>
    <r>
      <t>拉環彩煙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1分鐘手持煙霧</t>
    </r>
  </si>
  <si>
    <t>魔術棒</t>
  </si>
  <si>
    <t>小仙女棒(5小包)</t>
  </si>
  <si>
    <t>1入</t>
  </si>
  <si>
    <t>歡樂頌-套裝組(共4盒4花色)</t>
  </si>
  <si>
    <t>1500歡樂套餐 (共23種免運費)</t>
  </si>
  <si>
    <t>2000元--轟炸套餐(共17盒)</t>
  </si>
  <si>
    <t>2500元--轟炸套餐(共15盒)</t>
  </si>
  <si>
    <t>缺</t>
  </si>
  <si>
    <r>
      <t>花蝴蝶 -</t>
    </r>
    <r>
      <rPr>
        <sz val="10"/>
        <color indexed="10"/>
        <rFont val="新細明體"/>
        <family val="1"/>
      </rPr>
      <t>小蝶</t>
    </r>
  </si>
  <si>
    <r>
      <t>甩炮 -</t>
    </r>
    <r>
      <rPr>
        <sz val="10"/>
        <color indexed="10"/>
        <rFont val="新細明體"/>
        <family val="1"/>
      </rPr>
      <t>小顆甩炮</t>
    </r>
  </si>
  <si>
    <r>
      <t xml:space="preserve">丟丟樂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大顆甩炮</t>
    </r>
  </si>
  <si>
    <r>
      <t>3尺炮</t>
    </r>
    <r>
      <rPr>
        <sz val="12"/>
        <color indexed="8"/>
        <rFont val="新細明體"/>
        <family val="1"/>
      </rPr>
      <t xml:space="preserve"> - </t>
    </r>
    <r>
      <rPr>
        <sz val="10"/>
        <color indexed="10"/>
        <rFont val="新細明體"/>
        <family val="1"/>
      </rPr>
      <t>約90公分</t>
    </r>
  </si>
  <si>
    <r>
      <t xml:space="preserve">400響尺炮(包膜) - </t>
    </r>
    <r>
      <rPr>
        <sz val="10"/>
        <color indexed="10"/>
        <rFont val="新細明體"/>
        <family val="1"/>
      </rPr>
      <t>約7.2米</t>
    </r>
  </si>
  <si>
    <r>
      <t xml:space="preserve">20萬頭炮 - </t>
    </r>
    <r>
      <rPr>
        <sz val="10"/>
        <color indexed="10"/>
        <rFont val="新細明體"/>
        <family val="1"/>
      </rPr>
      <t>約100公分</t>
    </r>
  </si>
  <si>
    <r>
      <t xml:space="preserve">30萬頭炮 - </t>
    </r>
    <r>
      <rPr>
        <sz val="10"/>
        <color indexed="10"/>
        <rFont val="新細明體"/>
        <family val="1"/>
      </rPr>
      <t>約150公分</t>
    </r>
  </si>
  <si>
    <r>
      <t xml:space="preserve">50萬頭炮 - </t>
    </r>
    <r>
      <rPr>
        <sz val="10"/>
        <color indexed="10"/>
        <rFont val="新細明體"/>
        <family val="1"/>
      </rPr>
      <t>約250公分</t>
    </r>
  </si>
  <si>
    <r>
      <t>100萬頭炮 -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>約5米</t>
    </r>
  </si>
  <si>
    <r>
      <t>800萬頭炮-</t>
    </r>
    <r>
      <rPr>
        <sz val="10"/>
        <color indexed="10"/>
        <rFont val="新細明體"/>
        <family val="1"/>
      </rPr>
      <t>整箱批發免運</t>
    </r>
  </si>
  <si>
    <r>
      <t>(20孔)歡樂頌 -</t>
    </r>
    <r>
      <rPr>
        <sz val="10"/>
        <color indexed="10"/>
        <rFont val="新細明體"/>
        <family val="1"/>
      </rPr>
      <t>扇形</t>
    </r>
  </si>
  <si>
    <r>
      <t xml:space="preserve">(25孔)金燦燦 </t>
    </r>
    <r>
      <rPr>
        <sz val="10"/>
        <color indexed="10"/>
        <rFont val="新細明體"/>
        <family val="1"/>
      </rPr>
      <t>-錦冠</t>
    </r>
  </si>
  <si>
    <r>
      <t>(28孔)二八佳人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</si>
  <si>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r>
      <t>心心相印</t>
    </r>
    <r>
      <rPr>
        <sz val="10"/>
        <color indexed="10"/>
        <rFont val="新細明體"/>
        <family val="1"/>
      </rPr>
      <t>-愛心仙女棒</t>
    </r>
  </si>
  <si>
    <r>
      <t xml:space="preserve">(16孔)扇舞 </t>
    </r>
    <r>
      <rPr>
        <sz val="10"/>
        <color indexed="10"/>
        <rFont val="新細明體"/>
        <family val="1"/>
      </rPr>
      <t>-扇形</t>
    </r>
  </si>
  <si>
    <r>
      <t>(25孔)五彩繽紛 -</t>
    </r>
    <r>
      <rPr>
        <sz val="10"/>
        <color indexed="10"/>
        <rFont val="新細明體"/>
        <family val="1"/>
      </rPr>
      <t>扇形</t>
    </r>
  </si>
  <si>
    <r>
      <t>(6孔)六發雷-</t>
    </r>
    <r>
      <rPr>
        <sz val="10"/>
        <color indexed="10"/>
        <rFont val="新細明體"/>
        <family val="1"/>
      </rPr>
      <t>全雷</t>
    </r>
  </si>
  <si>
    <r>
      <t>(6孔)彩煙雷-</t>
    </r>
    <r>
      <rPr>
        <sz val="10"/>
        <color indexed="10"/>
        <rFont val="新細明體"/>
        <family val="1"/>
      </rPr>
      <t>雷+彩煙</t>
    </r>
  </si>
  <si>
    <r>
      <t>(9孔)狼煙-</t>
    </r>
    <r>
      <rPr>
        <sz val="10"/>
        <color indexed="10"/>
        <rFont val="新細明體"/>
        <family val="1"/>
      </rPr>
      <t>齊上雷+彩煙</t>
    </r>
  </si>
  <si>
    <r>
      <t xml:space="preserve">(12孔)狼叫B 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笛音+雷聲</t>
    </r>
  </si>
  <si>
    <t>龍響之花</t>
  </si>
  <si>
    <t>10小盒</t>
  </si>
  <si>
    <r>
      <t>(20孔)金牌 -</t>
    </r>
    <r>
      <rPr>
        <sz val="10"/>
        <color indexed="10"/>
        <rFont val="新細明體"/>
        <family val="1"/>
      </rPr>
      <t>扇形-新品</t>
    </r>
  </si>
  <si>
    <t>3000元--轟炸套餐(共12盒)</t>
  </si>
  <si>
    <r>
      <t>1000萬頭炮-</t>
    </r>
    <r>
      <rPr>
        <sz val="10"/>
        <color indexed="10"/>
        <rFont val="新細明體"/>
        <family val="1"/>
      </rPr>
      <t>整箱批發免運</t>
    </r>
  </si>
  <si>
    <t>2條</t>
  </si>
  <si>
    <r>
      <t>(15孔)精彩 -</t>
    </r>
    <r>
      <rPr>
        <sz val="10"/>
        <color indexed="10"/>
        <rFont val="新細明體"/>
        <family val="1"/>
      </rPr>
      <t>扇形</t>
    </r>
  </si>
  <si>
    <r>
      <t>(12孔)大無敵</t>
    </r>
    <r>
      <rPr>
        <sz val="12"/>
        <color indexed="10"/>
        <rFont val="新細明體"/>
        <family val="1"/>
      </rPr>
      <t xml:space="preserve"> -</t>
    </r>
    <r>
      <rPr>
        <sz val="10"/>
        <color indexed="10"/>
        <rFont val="新細明體"/>
        <family val="1"/>
      </rPr>
      <t xml:space="preserve">扇形 </t>
    </r>
  </si>
  <si>
    <r>
      <t xml:space="preserve">(15孔)風華再現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</si>
  <si>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t>筋斗雲</t>
  </si>
  <si>
    <t>五彩繽紛-套裝組(共8盒4花色)</t>
  </si>
  <si>
    <t>(21孔)萬人迷</t>
  </si>
  <si>
    <t xml:space="preserve">超音速火箭 </t>
  </si>
  <si>
    <r>
      <t xml:space="preserve">小吐珠/祥龍20發 </t>
    </r>
    <r>
      <rPr>
        <sz val="10"/>
        <color indexed="10"/>
        <rFont val="新細明體"/>
        <family val="1"/>
      </rPr>
      <t>-手持升空</t>
    </r>
  </si>
  <si>
    <t>四季花筒</t>
  </si>
  <si>
    <t>金樹銀花</t>
  </si>
  <si>
    <t>浪漫小熊花筒</t>
  </si>
  <si>
    <t>風林火山花筒</t>
  </si>
  <si>
    <t>300公分環保炮</t>
  </si>
  <si>
    <t>(9孔)鬥陣</t>
  </si>
  <si>
    <t>(12孔)兄弟情</t>
  </si>
  <si>
    <r>
      <t xml:space="preserve">(12孔)狼叫A </t>
    </r>
    <r>
      <rPr>
        <sz val="10"/>
        <color indexed="10"/>
        <rFont val="新細明體"/>
        <family val="1"/>
      </rPr>
      <t>-笛音+炸花</t>
    </r>
  </si>
  <si>
    <r>
      <t>(20孔)扇形彩煙-</t>
    </r>
    <r>
      <rPr>
        <sz val="10"/>
        <color indexed="10"/>
        <rFont val="新細明體"/>
        <family val="1"/>
      </rPr>
      <t>雷+彩煙--扇形</t>
    </r>
  </si>
  <si>
    <t>(20孔)財旺</t>
  </si>
  <si>
    <r>
      <t>銀星</t>
    </r>
    <r>
      <rPr>
        <sz val="10"/>
        <color indexed="10"/>
        <rFont val="新細明體"/>
        <family val="1"/>
      </rPr>
      <t>-手持冷光(較不燙)</t>
    </r>
  </si>
  <si>
    <r>
      <t>黑蛇 -</t>
    </r>
    <r>
      <rPr>
        <sz val="10"/>
        <color indexed="10"/>
        <rFont val="新細明體"/>
        <family val="1"/>
      </rPr>
      <t>蛇炮</t>
    </r>
  </si>
  <si>
    <t>1盒10粒</t>
  </si>
  <si>
    <r>
      <t xml:space="preserve">(16孔)夏之祭 </t>
    </r>
    <r>
      <rPr>
        <sz val="10"/>
        <color indexed="10"/>
        <rFont val="新細明體"/>
        <family val="1"/>
      </rPr>
      <t>-扇形</t>
    </r>
  </si>
  <si>
    <r>
      <t>彩煙球 -</t>
    </r>
    <r>
      <rPr>
        <sz val="10"/>
        <color indexed="10"/>
        <rFont val="新細明體"/>
        <family val="1"/>
      </rPr>
      <t>煙霧彈</t>
    </r>
  </si>
  <si>
    <r>
      <t>(多發)機器戰警 -</t>
    </r>
    <r>
      <rPr>
        <sz val="10"/>
        <color indexed="10"/>
        <rFont val="新細明體"/>
        <family val="1"/>
      </rPr>
      <t>加特林</t>
    </r>
  </si>
  <si>
    <r>
      <t>機器戰警 -</t>
    </r>
    <r>
      <rPr>
        <sz val="10"/>
        <color indexed="10"/>
        <rFont val="新細明體"/>
        <family val="1"/>
      </rPr>
      <t>加特林</t>
    </r>
  </si>
  <si>
    <r>
      <t xml:space="preserve">(24孔)驚嘆號 </t>
    </r>
    <r>
      <rPr>
        <sz val="10"/>
        <color indexed="10"/>
        <rFont val="新細明體"/>
        <family val="1"/>
      </rPr>
      <t>-虎尾-扇形</t>
    </r>
  </si>
  <si>
    <r>
      <t>5元霹靂大響笛-</t>
    </r>
    <r>
      <rPr>
        <sz val="10"/>
        <color indexed="10"/>
        <rFont val="新細明體"/>
        <family val="1"/>
      </rPr>
      <t>訓鴿</t>
    </r>
  </si>
  <si>
    <r>
      <t>月光仙子-</t>
    </r>
    <r>
      <rPr>
        <sz val="10"/>
        <color indexed="10"/>
        <rFont val="新細明體"/>
        <family val="1"/>
      </rPr>
      <t>新品</t>
    </r>
  </si>
  <si>
    <r>
      <t>炫酷小花筒-</t>
    </r>
    <r>
      <rPr>
        <sz val="10"/>
        <color indexed="10"/>
        <rFont val="新細明體"/>
        <family val="1"/>
      </rPr>
      <t>新品</t>
    </r>
  </si>
  <si>
    <t xml:space="preserve">(12孔)炫麗 </t>
  </si>
  <si>
    <t xml:space="preserve">(16孔)造花工廠 </t>
  </si>
  <si>
    <r>
      <t xml:space="preserve">(40孔)大亂鬥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</si>
  <si>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r>
      <t xml:space="preserve">(42孔)花火妖姬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</t>
    </r>
  </si>
  <si>
    <t>七彩火龍珠/好棒棒</t>
  </si>
  <si>
    <t>小旋風</t>
  </si>
  <si>
    <t>(15孔)15發好</t>
  </si>
  <si>
    <r>
      <t>(16孔)追風 -</t>
    </r>
    <r>
      <rPr>
        <sz val="10"/>
        <color indexed="10"/>
        <rFont val="新細明體"/>
        <family val="1"/>
      </rPr>
      <t>扇形-新品</t>
    </r>
  </si>
  <si>
    <r>
      <t>(18孔)新世紀 -</t>
    </r>
    <r>
      <rPr>
        <sz val="10"/>
        <color indexed="10"/>
        <rFont val="新細明體"/>
        <family val="1"/>
      </rPr>
      <t>扇形-新品</t>
    </r>
  </si>
  <si>
    <r>
      <t xml:space="preserve">(100孔)空中美人/彩星星 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光珠</t>
    </r>
  </si>
  <si>
    <t>(12孔)天后</t>
  </si>
  <si>
    <t>新世紀-套裝組(共6盒6花色)</t>
  </si>
  <si>
    <t>(9孔)馬馬馬</t>
  </si>
  <si>
    <t>(12孔)龍龍龍</t>
  </si>
  <si>
    <t>(12孔)興旺/歡喜</t>
  </si>
  <si>
    <t>(16孔)雲雲雲</t>
  </si>
  <si>
    <t>(9孔)海豚妹</t>
  </si>
  <si>
    <t>繽紛粉紅棒</t>
  </si>
  <si>
    <t>(49孔)華燈初上</t>
  </si>
  <si>
    <r>
      <t xml:space="preserve">太空飛碟 </t>
    </r>
    <r>
      <rPr>
        <sz val="12"/>
        <color indexed="10"/>
        <rFont val="新細明體"/>
        <family val="1"/>
      </rPr>
      <t>-</t>
    </r>
    <r>
      <rPr>
        <sz val="10"/>
        <color indexed="10"/>
        <rFont val="新細明體"/>
        <family val="1"/>
      </rPr>
      <t>水母</t>
    </r>
  </si>
  <si>
    <r>
      <t>彩鳳蝶/中蝶舞 -</t>
    </r>
    <r>
      <rPr>
        <sz val="10"/>
        <color indexed="10"/>
        <rFont val="新細明體"/>
        <family val="1"/>
      </rPr>
      <t>中蝶</t>
    </r>
  </si>
  <si>
    <r>
      <t>蝶飛舞/大蝶舞 -</t>
    </r>
    <r>
      <rPr>
        <sz val="10"/>
        <color indexed="10"/>
        <rFont val="新細明體"/>
        <family val="1"/>
      </rPr>
      <t>大蝶</t>
    </r>
  </si>
  <si>
    <t>(9孔)鼎盛 /叫小賀</t>
  </si>
  <si>
    <t>(9孔)星辰/開心</t>
  </si>
  <si>
    <t>(12孔)喜悅</t>
  </si>
  <si>
    <t>(16孔)春風</t>
  </si>
  <si>
    <t xml:space="preserve">(20孔)七七七 </t>
  </si>
  <si>
    <r>
      <t xml:space="preserve">(10孔)冠中冠 </t>
    </r>
    <r>
      <rPr>
        <sz val="10"/>
        <color indexed="10"/>
        <rFont val="新細明體"/>
        <family val="1"/>
      </rPr>
      <t>-錦冠</t>
    </r>
  </si>
  <si>
    <t>發財樹 /搖錢樹/招財樹</t>
  </si>
  <si>
    <r>
      <t xml:space="preserve">(12孔)水姑娘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水母</t>
    </r>
  </si>
  <si>
    <t>12盒</t>
  </si>
  <si>
    <t>扇舞-套裝組(共6盒4花色)</t>
  </si>
  <si>
    <r>
      <t xml:space="preserve">(54孔)櫻花亂舞 </t>
    </r>
    <r>
      <rPr>
        <sz val="10"/>
        <color indexed="8"/>
        <rFont val="新細明體"/>
        <family val="1"/>
      </rPr>
      <t>-</t>
    </r>
    <r>
      <rPr>
        <sz val="10"/>
        <color indexed="10"/>
        <rFont val="新細明體"/>
        <family val="1"/>
      </rPr>
      <t>扇形-新品</t>
    </r>
  </si>
  <si>
    <t>勝地之花/銀色風暴</t>
  </si>
  <si>
    <t>萬花筒/卡哇伊花筒</t>
  </si>
  <si>
    <r>
      <t>連響珠/霹靂小丸子-</t>
    </r>
    <r>
      <rPr>
        <sz val="10"/>
        <color indexed="10"/>
        <rFont val="新細明體"/>
        <family val="1"/>
      </rPr>
      <t>霹靂炮</t>
    </r>
  </si>
  <si>
    <t>風華再現-套裝組(共6盒4花色)</t>
  </si>
  <si>
    <r>
      <t>(12孔)極光</t>
    </r>
    <r>
      <rPr>
        <sz val="12"/>
        <color indexed="10"/>
        <rFont val="新細明體"/>
        <family val="1"/>
      </rPr>
      <t xml:space="preserve"> -</t>
    </r>
    <r>
      <rPr>
        <sz val="10"/>
        <color indexed="10"/>
        <rFont val="新細明體"/>
        <family val="1"/>
      </rPr>
      <t xml:space="preserve">扇形 </t>
    </r>
  </si>
  <si>
    <t>2024.04.01更新</t>
  </si>
  <si>
    <t>(20孔)金紅 /火麒麟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</si>
</sst>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_ "/>
    <numFmt numFmtId="181" formatCode="&quot;$&quot;#,##0.0"/>
    <numFmt numFmtId="182" formatCode="m&quot;月&quot;d&quot;日&quot;"/>
  </numFmts>
  <fonts count="61">
    <font>
      <sz val="12"/>
      <name val="新細明體"/>
      <family val="1"/>
    </font>
    <font>
      <sz val="9"/>
      <name val="新細明體"/>
      <family val="1"/>
    </font>
    <font>
      <sz val="18"/>
      <color indexed="10"/>
      <name val="新細明體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14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u val="single"/>
      <sz val="22"/>
      <color indexed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22"/>
      <color indexed="17"/>
      <name val="新細明體"/>
      <family val="1"/>
    </font>
    <font>
      <sz val="16"/>
      <color indexed="12"/>
      <name val="新細明體"/>
      <family val="1"/>
    </font>
    <font>
      <sz val="48"/>
      <color indexed="10"/>
      <name val="新細明體"/>
      <family val="1"/>
    </font>
    <font>
      <b/>
      <sz val="20"/>
      <color indexed="10"/>
      <name val="新細明體"/>
      <family val="1"/>
    </font>
    <font>
      <b/>
      <sz val="20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10"/>
      <name val="新細明體"/>
      <family val="1"/>
    </font>
    <font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name val="Calibri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b/>
      <sz val="12"/>
      <color theme="1"/>
      <name val="新細明體"/>
      <family val="1"/>
    </font>
    <font>
      <sz val="11"/>
      <color rgb="FFFF0000"/>
      <name val="新細明體"/>
      <family val="1"/>
    </font>
    <font>
      <b/>
      <sz val="20"/>
      <color rgb="FFFF0000"/>
      <name val="新細明體"/>
      <family val="1"/>
    </font>
    <font>
      <sz val="22"/>
      <color rgb="FFFF0000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6" fillId="34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left" vertical="center"/>
      <protection locked="0"/>
    </xf>
    <xf numFmtId="0" fontId="57" fillId="35" borderId="10" xfId="0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7" fillId="34" borderId="10" xfId="0" applyFont="1" applyFill="1" applyBorder="1" applyAlignment="1" applyProtection="1">
      <alignment vertical="center"/>
      <protection locked="0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center" vertical="center"/>
      <protection locked="0"/>
    </xf>
    <xf numFmtId="179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6" fillId="36" borderId="10" xfId="0" applyFont="1" applyFill="1" applyBorder="1" applyAlignment="1" applyProtection="1">
      <alignment horizontal="center" vertical="center"/>
      <protection locked="0"/>
    </xf>
    <xf numFmtId="0" fontId="10" fillId="36" borderId="10" xfId="0" applyFont="1" applyFill="1" applyBorder="1" applyAlignment="1" applyProtection="1">
      <alignment horizontal="center" vertical="center"/>
      <protection locked="0"/>
    </xf>
    <xf numFmtId="0" fontId="38" fillId="36" borderId="10" xfId="0" applyFont="1" applyFill="1" applyBorder="1" applyAlignment="1" applyProtection="1">
      <alignment horizontal="center" vertical="center"/>
      <protection locked="0"/>
    </xf>
    <xf numFmtId="0" fontId="9" fillId="0" borderId="10" xfId="45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82" fontId="0" fillId="0" borderId="10" xfId="0" applyNumberForma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45" applyNumberFormat="1" applyFont="1" applyBorder="1" applyAlignment="1" applyProtection="1">
      <alignment horizontal="center" vertical="center" wrapText="1"/>
      <protection locked="0"/>
    </xf>
    <xf numFmtId="0" fontId="60" fillId="35" borderId="10" xfId="0" applyFont="1" applyFill="1" applyBorder="1" applyAlignment="1">
      <alignment horizontal="center" vertical="center"/>
    </xf>
    <xf numFmtId="0" fontId="35" fillId="0" borderId="10" xfId="0" applyFont="1" applyBorder="1" applyAlignment="1" applyProtection="1">
      <alignment horizontal="left" vertical="center"/>
      <protection locked="0"/>
    </xf>
    <xf numFmtId="0" fontId="5" fillId="0" borderId="10" xfId="45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e.url.tw/article.php?id=2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22.625" style="3" customWidth="1"/>
    <col min="2" max="2" width="7.625" style="25" customWidth="1"/>
    <col min="3" max="3" width="7.625" style="26" customWidth="1"/>
    <col min="4" max="5" width="7.625" style="27" customWidth="1"/>
    <col min="6" max="6" width="0.6171875" style="0" customWidth="1"/>
    <col min="7" max="7" width="30.625" style="2" customWidth="1"/>
    <col min="8" max="8" width="7.625" style="4" customWidth="1"/>
    <col min="9" max="10" width="7.625" style="1" customWidth="1"/>
    <col min="11" max="11" width="0.6171875" style="0" customWidth="1"/>
    <col min="12" max="12" width="26.125" style="0" customWidth="1"/>
    <col min="13" max="15" width="7.625" style="1" customWidth="1"/>
  </cols>
  <sheetData>
    <row r="1" spans="1:15" ht="16.5" customHeight="1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7" t="s">
        <v>192</v>
      </c>
      <c r="L1" s="47"/>
      <c r="M1" s="47"/>
      <c r="N1" s="47"/>
      <c r="O1" s="47"/>
    </row>
    <row r="2" spans="1:15" ht="16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</row>
    <row r="3" spans="1:15" ht="16.5" customHeight="1">
      <c r="A3" s="29" t="s">
        <v>2</v>
      </c>
      <c r="B3" s="5" t="s">
        <v>16</v>
      </c>
      <c r="C3" s="6" t="s">
        <v>3</v>
      </c>
      <c r="D3" s="6" t="s">
        <v>4</v>
      </c>
      <c r="E3" s="6" t="s">
        <v>5</v>
      </c>
      <c r="F3" s="7"/>
      <c r="G3" s="18" t="s">
        <v>2</v>
      </c>
      <c r="H3" s="6" t="s">
        <v>3</v>
      </c>
      <c r="I3" s="6" t="s">
        <v>4</v>
      </c>
      <c r="J3" s="6" t="s">
        <v>5</v>
      </c>
      <c r="K3" s="7"/>
      <c r="L3" s="52" t="s">
        <v>1</v>
      </c>
      <c r="M3" s="52"/>
      <c r="N3" s="52"/>
      <c r="O3" s="52"/>
    </row>
    <row r="4" spans="1:15" ht="16.5" customHeight="1">
      <c r="A4" s="51" t="s">
        <v>30</v>
      </c>
      <c r="B4" s="51"/>
      <c r="C4" s="51"/>
      <c r="D4" s="51"/>
      <c r="E4" s="51"/>
      <c r="F4" s="7"/>
      <c r="G4" s="49" t="s">
        <v>36</v>
      </c>
      <c r="H4" s="49"/>
      <c r="I4" s="49"/>
      <c r="J4" s="49"/>
      <c r="K4" s="7"/>
      <c r="L4" s="52"/>
      <c r="M4" s="52"/>
      <c r="N4" s="52"/>
      <c r="O4" s="52"/>
    </row>
    <row r="5" spans="1:15" ht="16.5" customHeight="1">
      <c r="A5" s="29" t="s">
        <v>80</v>
      </c>
      <c r="B5" s="5" t="s">
        <v>17</v>
      </c>
      <c r="C5" s="14">
        <v>105</v>
      </c>
      <c r="D5" s="5"/>
      <c r="E5" s="17">
        <f aca="true" t="shared" si="0" ref="E5:E71">C5*D5</f>
        <v>0</v>
      </c>
      <c r="F5" s="7"/>
      <c r="G5" s="8" t="s">
        <v>84</v>
      </c>
      <c r="H5" s="23"/>
      <c r="I5" s="5" t="s">
        <v>98</v>
      </c>
      <c r="J5" s="17"/>
      <c r="K5" s="7"/>
      <c r="L5" s="41" t="s">
        <v>64</v>
      </c>
      <c r="M5" s="41"/>
      <c r="N5" s="41"/>
      <c r="O5" s="41"/>
    </row>
    <row r="6" spans="1:15" ht="16.5" customHeight="1">
      <c r="A6" s="8" t="s">
        <v>20</v>
      </c>
      <c r="B6" s="5" t="s">
        <v>28</v>
      </c>
      <c r="C6" s="14">
        <v>155</v>
      </c>
      <c r="D6" s="5"/>
      <c r="E6" s="17">
        <f t="shared" si="0"/>
        <v>0</v>
      </c>
      <c r="F6" s="7"/>
      <c r="G6" s="8" t="s">
        <v>177</v>
      </c>
      <c r="H6" s="23">
        <v>85</v>
      </c>
      <c r="I6" s="22"/>
      <c r="J6" s="17">
        <f aca="true" t="shared" si="1" ref="J6:J55">H6*I6</f>
        <v>0</v>
      </c>
      <c r="K6" s="7"/>
      <c r="L6" s="41"/>
      <c r="M6" s="41"/>
      <c r="N6" s="41"/>
      <c r="O6" s="41"/>
    </row>
    <row r="7" spans="1:15" ht="16.5" customHeight="1">
      <c r="A7" s="8" t="s">
        <v>151</v>
      </c>
      <c r="B7" s="5" t="s">
        <v>17</v>
      </c>
      <c r="C7" s="14">
        <v>265</v>
      </c>
      <c r="D7" s="6"/>
      <c r="E7" s="17">
        <f t="shared" si="0"/>
        <v>0</v>
      </c>
      <c r="F7" s="7"/>
      <c r="G7" s="8" t="s">
        <v>138</v>
      </c>
      <c r="H7" s="23">
        <v>85</v>
      </c>
      <c r="I7" s="5"/>
      <c r="J7" s="17">
        <f t="shared" si="1"/>
        <v>0</v>
      </c>
      <c r="K7" s="7"/>
      <c r="L7" s="48" t="s">
        <v>39</v>
      </c>
      <c r="M7" s="48"/>
      <c r="N7" s="48"/>
      <c r="O7" s="48"/>
    </row>
    <row r="8" spans="1:15" ht="16.5" customHeight="1">
      <c r="A8" s="29" t="s">
        <v>131</v>
      </c>
      <c r="B8" s="5" t="s">
        <v>19</v>
      </c>
      <c r="C8" s="14">
        <v>209</v>
      </c>
      <c r="D8" s="6"/>
      <c r="E8" s="17">
        <f t="shared" si="0"/>
        <v>0</v>
      </c>
      <c r="F8" s="7"/>
      <c r="G8" s="8" t="s">
        <v>166</v>
      </c>
      <c r="H8" s="23">
        <v>85</v>
      </c>
      <c r="I8" s="5"/>
      <c r="J8" s="17">
        <f t="shared" si="1"/>
        <v>0</v>
      </c>
      <c r="K8" s="7"/>
      <c r="L8" s="48" t="s">
        <v>40</v>
      </c>
      <c r="M8" s="48"/>
      <c r="N8" s="48"/>
      <c r="O8" s="48"/>
    </row>
    <row r="9" spans="1:15" ht="16.5" customHeight="1">
      <c r="A9" s="29" t="s">
        <v>82</v>
      </c>
      <c r="B9" s="5" t="s">
        <v>19</v>
      </c>
      <c r="C9" s="14">
        <v>209</v>
      </c>
      <c r="D9" s="6"/>
      <c r="E9" s="17">
        <f t="shared" si="0"/>
        <v>0</v>
      </c>
      <c r="F9" s="7"/>
      <c r="G9" s="8" t="s">
        <v>176</v>
      </c>
      <c r="H9" s="23">
        <v>85</v>
      </c>
      <c r="I9" s="5"/>
      <c r="J9" s="17">
        <f t="shared" si="1"/>
        <v>0</v>
      </c>
      <c r="K9" s="7"/>
      <c r="L9" s="42">
        <f>SUM(E5:E71)+SUM(J5:J71)+SUM(O51:O67)</f>
        <v>0</v>
      </c>
      <c r="M9" s="42"/>
      <c r="N9" s="42"/>
      <c r="O9" s="42"/>
    </row>
    <row r="10" spans="1:15" ht="16.5" customHeight="1">
      <c r="A10" s="49" t="s">
        <v>31</v>
      </c>
      <c r="B10" s="49"/>
      <c r="C10" s="49"/>
      <c r="D10" s="49"/>
      <c r="E10" s="49"/>
      <c r="F10" s="7"/>
      <c r="G10" s="8" t="s">
        <v>170</v>
      </c>
      <c r="H10" s="23">
        <v>85</v>
      </c>
      <c r="I10" s="5"/>
      <c r="J10" s="17">
        <f t="shared" si="1"/>
        <v>0</v>
      </c>
      <c r="K10" s="7"/>
      <c r="L10" s="42"/>
      <c r="M10" s="42"/>
      <c r="N10" s="42"/>
      <c r="O10" s="42"/>
    </row>
    <row r="11" spans="1:15" ht="16.5" customHeight="1">
      <c r="A11" s="29" t="s">
        <v>99</v>
      </c>
      <c r="B11" s="5" t="s">
        <v>59</v>
      </c>
      <c r="C11" s="14"/>
      <c r="D11" s="5" t="s">
        <v>98</v>
      </c>
      <c r="E11" s="17"/>
      <c r="F11" s="7"/>
      <c r="G11" s="8" t="s">
        <v>78</v>
      </c>
      <c r="H11" s="23">
        <v>95</v>
      </c>
      <c r="I11" s="22"/>
      <c r="J11" s="17">
        <f t="shared" si="1"/>
        <v>0</v>
      </c>
      <c r="K11" s="7"/>
      <c r="L11" s="42"/>
      <c r="M11" s="42"/>
      <c r="N11" s="42"/>
      <c r="O11" s="42"/>
    </row>
    <row r="12" spans="1:15" ht="16.5" customHeight="1">
      <c r="A12" s="29" t="s">
        <v>128</v>
      </c>
      <c r="B12" s="5" t="s">
        <v>59</v>
      </c>
      <c r="C12" s="14">
        <v>75</v>
      </c>
      <c r="D12" s="5"/>
      <c r="E12" s="17">
        <f t="shared" si="0"/>
        <v>0</v>
      </c>
      <c r="F12" s="7"/>
      <c r="G12" s="8" t="s">
        <v>181</v>
      </c>
      <c r="H12" s="23">
        <v>459</v>
      </c>
      <c r="I12" s="22"/>
      <c r="J12" s="17">
        <f t="shared" si="1"/>
        <v>0</v>
      </c>
      <c r="K12" s="7"/>
      <c r="L12" s="42"/>
      <c r="M12" s="42"/>
      <c r="N12" s="42"/>
      <c r="O12" s="42"/>
    </row>
    <row r="13" spans="1:15" ht="16.5" customHeight="1">
      <c r="A13" s="29" t="s">
        <v>174</v>
      </c>
      <c r="B13" s="5" t="s">
        <v>59</v>
      </c>
      <c r="C13" s="14">
        <v>135</v>
      </c>
      <c r="D13" s="5"/>
      <c r="E13" s="17">
        <f t="shared" si="0"/>
        <v>0</v>
      </c>
      <c r="F13" s="7"/>
      <c r="G13" s="8" t="s">
        <v>178</v>
      </c>
      <c r="H13" s="23">
        <v>95</v>
      </c>
      <c r="I13" s="22"/>
      <c r="J13" s="17">
        <f t="shared" si="1"/>
        <v>0</v>
      </c>
      <c r="K13" s="7"/>
      <c r="L13" s="39" t="s">
        <v>45</v>
      </c>
      <c r="M13" s="39"/>
      <c r="N13" s="39"/>
      <c r="O13" s="39"/>
    </row>
    <row r="14" spans="1:15" ht="16.5" customHeight="1">
      <c r="A14" s="29" t="s">
        <v>175</v>
      </c>
      <c r="B14" s="5" t="s">
        <v>89</v>
      </c>
      <c r="C14" s="14">
        <v>195</v>
      </c>
      <c r="D14" s="5"/>
      <c r="E14" s="17">
        <f t="shared" si="0"/>
        <v>0</v>
      </c>
      <c r="F14" s="7"/>
      <c r="G14" s="8" t="s">
        <v>167</v>
      </c>
      <c r="H14" s="23">
        <v>95</v>
      </c>
      <c r="I14" s="22"/>
      <c r="J14" s="17">
        <f t="shared" si="1"/>
        <v>0</v>
      </c>
      <c r="K14" s="7"/>
      <c r="L14" s="39" t="s">
        <v>47</v>
      </c>
      <c r="M14" s="39"/>
      <c r="N14" s="39"/>
      <c r="O14" s="39"/>
    </row>
    <row r="15" spans="1:15" ht="16.5" customHeight="1">
      <c r="A15" s="29" t="s">
        <v>173</v>
      </c>
      <c r="B15" s="5" t="s">
        <v>59</v>
      </c>
      <c r="C15" s="14">
        <v>195</v>
      </c>
      <c r="D15" s="5"/>
      <c r="E15" s="17">
        <f t="shared" si="0"/>
        <v>0</v>
      </c>
      <c r="F15" s="7"/>
      <c r="G15" s="8" t="s">
        <v>168</v>
      </c>
      <c r="H15" s="23"/>
      <c r="I15" s="22" t="s">
        <v>98</v>
      </c>
      <c r="J15" s="17"/>
      <c r="K15" s="7"/>
      <c r="L15" s="57" t="s">
        <v>48</v>
      </c>
      <c r="M15" s="57"/>
      <c r="N15" s="57"/>
      <c r="O15" s="57"/>
    </row>
    <row r="16" spans="1:15" ht="16.5" customHeight="1">
      <c r="A16" s="49" t="s">
        <v>32</v>
      </c>
      <c r="B16" s="49"/>
      <c r="C16" s="49"/>
      <c r="D16" s="49"/>
      <c r="E16" s="49"/>
      <c r="F16" s="7"/>
      <c r="G16" s="8" t="s">
        <v>139</v>
      </c>
      <c r="H16" s="23"/>
      <c r="I16" s="22" t="s">
        <v>98</v>
      </c>
      <c r="J16" s="17"/>
      <c r="K16" s="7"/>
      <c r="L16" s="10" t="s">
        <v>52</v>
      </c>
      <c r="M16" s="45" t="s">
        <v>53</v>
      </c>
      <c r="N16" s="45"/>
      <c r="O16" s="45"/>
    </row>
    <row r="17" spans="1:15" ht="16.5" customHeight="1">
      <c r="A17" s="29" t="s">
        <v>92</v>
      </c>
      <c r="B17" s="5" t="s">
        <v>28</v>
      </c>
      <c r="C17" s="14">
        <v>89</v>
      </c>
      <c r="D17" s="5"/>
      <c r="E17" s="17">
        <f t="shared" si="0"/>
        <v>0</v>
      </c>
      <c r="F17" s="7"/>
      <c r="G17" s="8" t="s">
        <v>79</v>
      </c>
      <c r="H17" s="23">
        <v>105</v>
      </c>
      <c r="I17" s="22"/>
      <c r="J17" s="17">
        <f t="shared" si="1"/>
        <v>0</v>
      </c>
      <c r="K17" s="7"/>
      <c r="L17" s="44"/>
      <c r="M17" s="44"/>
      <c r="N17" s="44"/>
      <c r="O17" s="44"/>
    </row>
    <row r="18" spans="1:15" ht="16.5" customHeight="1">
      <c r="A18" s="29" t="s">
        <v>22</v>
      </c>
      <c r="B18" s="5" t="s">
        <v>21</v>
      </c>
      <c r="C18" s="14">
        <v>45</v>
      </c>
      <c r="D18" s="5"/>
      <c r="E18" s="17">
        <f t="shared" si="0"/>
        <v>0</v>
      </c>
      <c r="F18" s="7"/>
      <c r="G18" s="8" t="s">
        <v>191</v>
      </c>
      <c r="H18" s="23">
        <v>349</v>
      </c>
      <c r="I18" s="22"/>
      <c r="J18" s="17">
        <f t="shared" si="1"/>
        <v>0</v>
      </c>
      <c r="K18" s="7"/>
      <c r="L18" s="44"/>
      <c r="M18" s="44"/>
      <c r="N18" s="44"/>
      <c r="O18" s="44"/>
    </row>
    <row r="19" spans="1:15" ht="16.5" customHeight="1">
      <c r="A19" s="29" t="s">
        <v>112</v>
      </c>
      <c r="B19" s="5" t="s">
        <v>19</v>
      </c>
      <c r="C19" s="14">
        <v>129</v>
      </c>
      <c r="D19" s="5"/>
      <c r="E19" s="17">
        <f t="shared" si="0"/>
        <v>0</v>
      </c>
      <c r="F19" s="7"/>
      <c r="G19" s="8" t="s">
        <v>154</v>
      </c>
      <c r="H19" s="23">
        <v>455</v>
      </c>
      <c r="I19" s="22"/>
      <c r="J19" s="17">
        <f t="shared" si="1"/>
        <v>0</v>
      </c>
      <c r="K19" s="7"/>
      <c r="L19" s="45" t="s">
        <v>0</v>
      </c>
      <c r="M19" s="45"/>
      <c r="N19" s="45"/>
      <c r="O19" s="45"/>
    </row>
    <row r="20" spans="1:15" ht="16.5" customHeight="1">
      <c r="A20" s="29" t="s">
        <v>143</v>
      </c>
      <c r="B20" s="5" t="s">
        <v>18</v>
      </c>
      <c r="C20" s="14">
        <v>99</v>
      </c>
      <c r="D20" s="5"/>
      <c r="E20" s="17">
        <f t="shared" si="0"/>
        <v>0</v>
      </c>
      <c r="F20" s="7"/>
      <c r="G20" s="8" t="s">
        <v>126</v>
      </c>
      <c r="H20" s="23">
        <v>515</v>
      </c>
      <c r="I20" s="22"/>
      <c r="J20" s="17">
        <f t="shared" si="1"/>
        <v>0</v>
      </c>
      <c r="K20" s="7"/>
      <c r="L20" s="43"/>
      <c r="M20" s="43"/>
      <c r="N20" s="43"/>
      <c r="O20" s="43"/>
    </row>
    <row r="21" spans="1:15" ht="16.5" customHeight="1">
      <c r="A21" s="29" t="s">
        <v>91</v>
      </c>
      <c r="B21" s="5" t="s">
        <v>77</v>
      </c>
      <c r="C21" s="14">
        <v>35</v>
      </c>
      <c r="D21" s="5"/>
      <c r="E21" s="17">
        <f t="shared" si="0"/>
        <v>0</v>
      </c>
      <c r="F21" s="7"/>
      <c r="G21" s="8" t="s">
        <v>140</v>
      </c>
      <c r="H21" s="23"/>
      <c r="I21" s="22" t="s">
        <v>98</v>
      </c>
      <c r="J21" s="17"/>
      <c r="K21" s="7"/>
      <c r="L21" s="43"/>
      <c r="M21" s="43"/>
      <c r="N21" s="43"/>
      <c r="O21" s="43"/>
    </row>
    <row r="22" spans="1:15" ht="16.5" customHeight="1">
      <c r="A22" s="29" t="s">
        <v>152</v>
      </c>
      <c r="B22" s="5" t="s">
        <v>21</v>
      </c>
      <c r="C22" s="14"/>
      <c r="D22" s="5" t="s">
        <v>98</v>
      </c>
      <c r="E22" s="17"/>
      <c r="F22" s="7"/>
      <c r="G22" s="8" t="s">
        <v>183</v>
      </c>
      <c r="H22" s="37">
        <v>625</v>
      </c>
      <c r="I22" s="22"/>
      <c r="J22" s="17">
        <f t="shared" si="1"/>
        <v>0</v>
      </c>
      <c r="K22" s="7"/>
      <c r="L22" s="43"/>
      <c r="M22" s="43"/>
      <c r="N22" s="43"/>
      <c r="O22" s="43"/>
    </row>
    <row r="23" spans="1:15" ht="16.5" customHeight="1">
      <c r="A23" s="29" t="s">
        <v>74</v>
      </c>
      <c r="B23" s="5" t="s">
        <v>18</v>
      </c>
      <c r="C23" s="14">
        <v>65</v>
      </c>
      <c r="D23" s="5"/>
      <c r="E23" s="17">
        <f t="shared" si="0"/>
        <v>0</v>
      </c>
      <c r="F23" s="7"/>
      <c r="G23" s="8" t="s">
        <v>164</v>
      </c>
      <c r="H23" s="37">
        <v>659</v>
      </c>
      <c r="I23" s="22"/>
      <c r="J23" s="17">
        <f t="shared" si="1"/>
        <v>0</v>
      </c>
      <c r="K23" s="7"/>
      <c r="L23" s="40" t="s">
        <v>54</v>
      </c>
      <c r="M23" s="40"/>
      <c r="N23" s="40"/>
      <c r="O23" s="40"/>
    </row>
    <row r="24" spans="1:15" ht="16.5" customHeight="1">
      <c r="A24" s="29" t="s">
        <v>171</v>
      </c>
      <c r="B24" s="5" t="s">
        <v>19</v>
      </c>
      <c r="C24" s="14"/>
      <c r="D24" s="5" t="s">
        <v>98</v>
      </c>
      <c r="E24" s="17"/>
      <c r="F24" s="7"/>
      <c r="G24" s="8" t="s">
        <v>85</v>
      </c>
      <c r="H24" s="23"/>
      <c r="I24" s="22" t="s">
        <v>98</v>
      </c>
      <c r="J24" s="17"/>
      <c r="K24" s="7"/>
      <c r="L24" s="59"/>
      <c r="M24" s="59"/>
      <c r="N24" s="59"/>
      <c r="O24" s="59"/>
    </row>
    <row r="25" spans="1:15" ht="16.5" customHeight="1">
      <c r="A25" s="29" t="s">
        <v>158</v>
      </c>
      <c r="B25" s="5" t="s">
        <v>19</v>
      </c>
      <c r="C25" s="14">
        <v>129</v>
      </c>
      <c r="D25" s="5"/>
      <c r="E25" s="17">
        <f t="shared" si="0"/>
        <v>0</v>
      </c>
      <c r="F25" s="7"/>
      <c r="G25" s="8" t="s">
        <v>125</v>
      </c>
      <c r="H25" s="23"/>
      <c r="I25" s="22" t="s">
        <v>98</v>
      </c>
      <c r="J25" s="17"/>
      <c r="K25" s="7"/>
      <c r="L25" s="59"/>
      <c r="M25" s="59"/>
      <c r="N25" s="59"/>
      <c r="O25" s="59"/>
    </row>
    <row r="26" spans="1:15" ht="16.5" customHeight="1">
      <c r="A26" s="29" t="s">
        <v>66</v>
      </c>
      <c r="B26" s="5" t="s">
        <v>29</v>
      </c>
      <c r="C26" s="14">
        <v>205</v>
      </c>
      <c r="D26" s="5"/>
      <c r="E26" s="17">
        <f t="shared" si="0"/>
        <v>0</v>
      </c>
      <c r="F26" s="7"/>
      <c r="G26" s="8" t="s">
        <v>160</v>
      </c>
      <c r="H26" s="23">
        <v>355</v>
      </c>
      <c r="I26" s="22"/>
      <c r="J26" s="17">
        <f t="shared" si="1"/>
        <v>0</v>
      </c>
      <c r="K26" s="7"/>
      <c r="L26" s="45" t="s">
        <v>55</v>
      </c>
      <c r="M26" s="45"/>
      <c r="N26" s="45"/>
      <c r="O26" s="45"/>
    </row>
    <row r="27" spans="1:15" ht="16.5" customHeight="1">
      <c r="A27" s="29" t="s">
        <v>132</v>
      </c>
      <c r="B27" s="5" t="s">
        <v>19</v>
      </c>
      <c r="C27" s="14">
        <v>185</v>
      </c>
      <c r="D27" s="5"/>
      <c r="E27" s="17">
        <f t="shared" si="0"/>
        <v>0</v>
      </c>
      <c r="F27" s="7"/>
      <c r="G27" s="8" t="s">
        <v>81</v>
      </c>
      <c r="H27" s="23"/>
      <c r="I27" s="22" t="s">
        <v>98</v>
      </c>
      <c r="J27" s="17"/>
      <c r="K27" s="7"/>
      <c r="L27" s="45"/>
      <c r="M27" s="45"/>
      <c r="N27" s="45"/>
      <c r="O27" s="45"/>
    </row>
    <row r="28" spans="1:15" ht="16.5" customHeight="1">
      <c r="A28" s="29" t="s">
        <v>88</v>
      </c>
      <c r="B28" s="5" t="s">
        <v>21</v>
      </c>
      <c r="C28" s="14"/>
      <c r="D28" s="6" t="s">
        <v>98</v>
      </c>
      <c r="E28" s="17"/>
      <c r="F28" s="7"/>
      <c r="G28" s="8" t="s">
        <v>127</v>
      </c>
      <c r="H28" s="23">
        <v>465</v>
      </c>
      <c r="I28" s="22"/>
      <c r="J28" s="17">
        <f t="shared" si="1"/>
        <v>0</v>
      </c>
      <c r="K28" s="7"/>
      <c r="L28" s="45"/>
      <c r="M28" s="45"/>
      <c r="N28" s="45"/>
      <c r="O28" s="45"/>
    </row>
    <row r="29" spans="1:15" ht="16.5" customHeight="1">
      <c r="A29" s="8" t="s">
        <v>149</v>
      </c>
      <c r="B29" s="5" t="s">
        <v>93</v>
      </c>
      <c r="C29" s="14">
        <v>499</v>
      </c>
      <c r="D29" s="6"/>
      <c r="E29" s="17">
        <f t="shared" si="0"/>
        <v>0</v>
      </c>
      <c r="F29" s="7"/>
      <c r="G29" s="8" t="s">
        <v>179</v>
      </c>
      <c r="H29" s="14"/>
      <c r="I29" s="6" t="s">
        <v>98</v>
      </c>
      <c r="J29" s="17"/>
      <c r="K29" s="7"/>
      <c r="L29" s="45" t="s">
        <v>56</v>
      </c>
      <c r="M29" s="45"/>
      <c r="N29" s="45"/>
      <c r="O29" s="45"/>
    </row>
    <row r="30" spans="1:15" ht="16.5" customHeight="1">
      <c r="A30" s="49" t="s">
        <v>33</v>
      </c>
      <c r="B30" s="49"/>
      <c r="C30" s="49"/>
      <c r="D30" s="49"/>
      <c r="E30" s="49"/>
      <c r="F30" s="7"/>
      <c r="G30" s="8" t="s">
        <v>169</v>
      </c>
      <c r="H30" s="14">
        <v>120</v>
      </c>
      <c r="I30" s="6"/>
      <c r="J30" s="17">
        <f t="shared" si="1"/>
        <v>0</v>
      </c>
      <c r="K30" s="7"/>
      <c r="L30" s="54"/>
      <c r="M30" s="54"/>
      <c r="N30" s="54"/>
      <c r="O30" s="54"/>
    </row>
    <row r="31" spans="1:15" ht="16.5" customHeight="1">
      <c r="A31" s="13" t="s">
        <v>133</v>
      </c>
      <c r="B31" s="12" t="s">
        <v>19</v>
      </c>
      <c r="C31" s="23"/>
      <c r="D31" s="22" t="s">
        <v>98</v>
      </c>
      <c r="E31" s="17"/>
      <c r="F31" s="7"/>
      <c r="G31" s="8" t="s">
        <v>155</v>
      </c>
      <c r="H31" s="14">
        <v>120</v>
      </c>
      <c r="I31" s="6"/>
      <c r="J31" s="17">
        <f t="shared" si="1"/>
        <v>0</v>
      </c>
      <c r="K31" s="7"/>
      <c r="L31" s="54"/>
      <c r="M31" s="54"/>
      <c r="N31" s="54"/>
      <c r="O31" s="54"/>
    </row>
    <row r="32" spans="1:15" ht="16.5" customHeight="1">
      <c r="A32" s="13" t="s">
        <v>153</v>
      </c>
      <c r="B32" s="12" t="s">
        <v>19</v>
      </c>
      <c r="C32" s="23">
        <v>109</v>
      </c>
      <c r="D32" s="22"/>
      <c r="E32" s="17">
        <f t="shared" si="0"/>
        <v>0</v>
      </c>
      <c r="F32" s="7"/>
      <c r="G32" s="8" t="s">
        <v>86</v>
      </c>
      <c r="H32" s="14"/>
      <c r="I32" s="6" t="s">
        <v>98</v>
      </c>
      <c r="J32" s="17"/>
      <c r="K32" s="7"/>
      <c r="L32" s="45" t="s">
        <v>57</v>
      </c>
      <c r="M32" s="45"/>
      <c r="N32" s="45"/>
      <c r="O32" s="45"/>
    </row>
    <row r="33" spans="1:15" ht="16.5" customHeight="1">
      <c r="A33" s="13" t="s">
        <v>119</v>
      </c>
      <c r="B33" s="12" t="s">
        <v>120</v>
      </c>
      <c r="C33" s="23">
        <v>139</v>
      </c>
      <c r="D33" s="22"/>
      <c r="E33" s="17">
        <f t="shared" si="0"/>
        <v>0</v>
      </c>
      <c r="F33" s="7"/>
      <c r="G33" s="8" t="s">
        <v>113</v>
      </c>
      <c r="H33" s="14">
        <v>399</v>
      </c>
      <c r="I33" s="6"/>
      <c r="J33" s="17">
        <f t="shared" si="1"/>
        <v>0</v>
      </c>
      <c r="K33" s="7"/>
      <c r="L33" s="54"/>
      <c r="M33" s="54"/>
      <c r="N33" s="54"/>
      <c r="O33" s="54"/>
    </row>
    <row r="34" spans="1:15" ht="16.5" customHeight="1">
      <c r="A34" s="13" t="s">
        <v>187</v>
      </c>
      <c r="B34" s="12" t="s">
        <v>83</v>
      </c>
      <c r="C34" s="23">
        <v>159</v>
      </c>
      <c r="D34" s="22"/>
      <c r="E34" s="17">
        <f t="shared" si="0"/>
        <v>0</v>
      </c>
      <c r="F34" s="7"/>
      <c r="G34" s="8" t="s">
        <v>146</v>
      </c>
      <c r="H34" s="14"/>
      <c r="I34" s="6" t="s">
        <v>98</v>
      </c>
      <c r="J34" s="17"/>
      <c r="K34" s="7"/>
      <c r="L34" s="54"/>
      <c r="M34" s="54"/>
      <c r="N34" s="54"/>
      <c r="O34" s="54"/>
    </row>
    <row r="35" spans="1:15" ht="16.5" customHeight="1">
      <c r="A35" s="13" t="s">
        <v>182</v>
      </c>
      <c r="B35" s="12" t="s">
        <v>29</v>
      </c>
      <c r="C35" s="23">
        <v>119</v>
      </c>
      <c r="D35" s="22"/>
      <c r="E35" s="17">
        <f t="shared" si="0"/>
        <v>0</v>
      </c>
      <c r="F35" s="7"/>
      <c r="G35" s="9" t="s">
        <v>161</v>
      </c>
      <c r="H35" s="14"/>
      <c r="I35" s="6" t="s">
        <v>98</v>
      </c>
      <c r="J35" s="17"/>
      <c r="K35" s="7"/>
      <c r="L35" s="54"/>
      <c r="M35" s="54"/>
      <c r="N35" s="54"/>
      <c r="O35" s="54"/>
    </row>
    <row r="36" spans="1:15" ht="16.5" customHeight="1">
      <c r="A36" s="13" t="s">
        <v>134</v>
      </c>
      <c r="B36" s="12" t="s">
        <v>77</v>
      </c>
      <c r="C36" s="23">
        <v>159</v>
      </c>
      <c r="D36" s="22"/>
      <c r="E36" s="17">
        <f t="shared" si="0"/>
        <v>0</v>
      </c>
      <c r="F36" s="7"/>
      <c r="G36" s="9" t="s">
        <v>162</v>
      </c>
      <c r="H36" s="14">
        <v>599</v>
      </c>
      <c r="I36" s="6"/>
      <c r="J36" s="17">
        <f t="shared" si="1"/>
        <v>0</v>
      </c>
      <c r="K36" s="7"/>
      <c r="L36" s="45" t="s">
        <v>44</v>
      </c>
      <c r="M36" s="45"/>
      <c r="N36" s="45"/>
      <c r="O36" s="45"/>
    </row>
    <row r="37" spans="1:15" ht="16.5" customHeight="1">
      <c r="A37" s="13" t="s">
        <v>135</v>
      </c>
      <c r="B37" s="12" t="s">
        <v>29</v>
      </c>
      <c r="C37" s="23">
        <v>219</v>
      </c>
      <c r="D37" s="22"/>
      <c r="E37" s="17">
        <f t="shared" si="0"/>
        <v>0</v>
      </c>
      <c r="F37" s="7"/>
      <c r="G37" s="8" t="s">
        <v>180</v>
      </c>
      <c r="H37" s="14"/>
      <c r="I37" s="6" t="s">
        <v>98</v>
      </c>
      <c r="J37" s="17"/>
      <c r="K37" s="7"/>
      <c r="L37" s="55"/>
      <c r="M37" s="55"/>
      <c r="N37" s="55"/>
      <c r="O37" s="55"/>
    </row>
    <row r="38" spans="1:15" ht="16.5" customHeight="1">
      <c r="A38" s="13" t="s">
        <v>188</v>
      </c>
      <c r="B38" s="12" t="s">
        <v>29</v>
      </c>
      <c r="C38" s="23">
        <v>219</v>
      </c>
      <c r="D38" s="22"/>
      <c r="E38" s="17">
        <f t="shared" si="0"/>
        <v>0</v>
      </c>
      <c r="F38" s="7"/>
      <c r="G38" s="8" t="s">
        <v>193</v>
      </c>
      <c r="H38" s="14">
        <v>129</v>
      </c>
      <c r="I38" s="6"/>
      <c r="J38" s="17">
        <f t="shared" si="1"/>
        <v>0</v>
      </c>
      <c r="K38" s="7"/>
      <c r="L38" s="55"/>
      <c r="M38" s="55"/>
      <c r="N38" s="55"/>
      <c r="O38" s="55"/>
    </row>
    <row r="39" spans="1:15" ht="16.5" customHeight="1">
      <c r="A39" s="13" t="s">
        <v>136</v>
      </c>
      <c r="B39" s="12" t="s">
        <v>29</v>
      </c>
      <c r="C39" s="23">
        <v>219</v>
      </c>
      <c r="D39" s="22"/>
      <c r="E39" s="17">
        <f t="shared" si="0"/>
        <v>0</v>
      </c>
      <c r="F39" s="7"/>
      <c r="G39" s="8" t="s">
        <v>69</v>
      </c>
      <c r="H39" s="14"/>
      <c r="I39" s="6" t="s">
        <v>98</v>
      </c>
      <c r="J39" s="17"/>
      <c r="K39" s="7"/>
      <c r="L39" s="55"/>
      <c r="M39" s="55"/>
      <c r="N39" s="55"/>
      <c r="O39" s="55"/>
    </row>
    <row r="40" spans="1:15" ht="16.5" customHeight="1">
      <c r="A40" s="49" t="s">
        <v>34</v>
      </c>
      <c r="B40" s="49"/>
      <c r="C40" s="49"/>
      <c r="D40" s="49"/>
      <c r="E40" s="49"/>
      <c r="F40" s="7"/>
      <c r="G40" s="9" t="s">
        <v>142</v>
      </c>
      <c r="H40" s="14">
        <v>289</v>
      </c>
      <c r="I40" s="6"/>
      <c r="J40" s="17">
        <f t="shared" si="1"/>
        <v>0</v>
      </c>
      <c r="K40" s="7"/>
      <c r="L40" s="53" t="s">
        <v>6</v>
      </c>
      <c r="M40" s="53" t="s">
        <v>7</v>
      </c>
      <c r="N40" s="53"/>
      <c r="O40" s="53"/>
    </row>
    <row r="41" spans="1:15" ht="16.5" customHeight="1">
      <c r="A41" s="29" t="s">
        <v>65</v>
      </c>
      <c r="B41" s="5" t="s">
        <v>60</v>
      </c>
      <c r="C41" s="14">
        <v>69</v>
      </c>
      <c r="D41" s="6"/>
      <c r="E41" s="17">
        <f t="shared" si="0"/>
        <v>0</v>
      </c>
      <c r="F41" s="7"/>
      <c r="G41" s="9" t="s">
        <v>87</v>
      </c>
      <c r="H41" s="14"/>
      <c r="I41" s="6" t="s">
        <v>98</v>
      </c>
      <c r="J41" s="17"/>
      <c r="K41" s="7"/>
      <c r="L41" s="53"/>
      <c r="M41" s="53"/>
      <c r="N41" s="53"/>
      <c r="O41" s="53"/>
    </row>
    <row r="42" spans="1:15" ht="16.5" customHeight="1">
      <c r="A42" s="29" t="s">
        <v>159</v>
      </c>
      <c r="B42" s="5" t="s">
        <v>59</v>
      </c>
      <c r="C42" s="14">
        <v>75</v>
      </c>
      <c r="D42" s="6"/>
      <c r="E42" s="17">
        <f t="shared" si="0"/>
        <v>0</v>
      </c>
      <c r="F42" s="7"/>
      <c r="G42" s="9" t="s">
        <v>121</v>
      </c>
      <c r="H42" s="14"/>
      <c r="I42" s="6" t="s">
        <v>98</v>
      </c>
      <c r="J42" s="17"/>
      <c r="K42" s="7"/>
      <c r="L42" s="53" t="s">
        <v>8</v>
      </c>
      <c r="M42" s="53"/>
      <c r="N42" s="53"/>
      <c r="O42" s="53"/>
    </row>
    <row r="43" spans="1:15" ht="16.5" customHeight="1">
      <c r="A43" s="29" t="s">
        <v>90</v>
      </c>
      <c r="B43" s="5" t="s">
        <v>62</v>
      </c>
      <c r="C43" s="14">
        <v>269</v>
      </c>
      <c r="D43" s="22"/>
      <c r="E43" s="17">
        <f t="shared" si="0"/>
        <v>0</v>
      </c>
      <c r="F43" s="7"/>
      <c r="G43" s="9" t="s">
        <v>109</v>
      </c>
      <c r="H43" s="14"/>
      <c r="I43" s="6" t="s">
        <v>98</v>
      </c>
      <c r="J43" s="17"/>
      <c r="K43" s="7"/>
      <c r="L43" s="53"/>
      <c r="M43" s="53"/>
      <c r="N43" s="53"/>
      <c r="O43" s="53"/>
    </row>
    <row r="44" spans="1:15" ht="16.5" customHeight="1">
      <c r="A44" s="8" t="s">
        <v>189</v>
      </c>
      <c r="B44" s="19" t="s">
        <v>50</v>
      </c>
      <c r="C44" s="14">
        <v>149</v>
      </c>
      <c r="D44" s="5"/>
      <c r="E44" s="17">
        <f t="shared" si="0"/>
        <v>0</v>
      </c>
      <c r="F44" s="7"/>
      <c r="G44" s="8" t="s">
        <v>130</v>
      </c>
      <c r="H44" s="14">
        <v>329</v>
      </c>
      <c r="I44" s="6"/>
      <c r="J44" s="17">
        <f t="shared" si="1"/>
        <v>0</v>
      </c>
      <c r="K44" s="7"/>
      <c r="L44" s="53" t="s">
        <v>27</v>
      </c>
      <c r="M44" s="53" t="s">
        <v>9</v>
      </c>
      <c r="N44" s="53"/>
      <c r="O44" s="53"/>
    </row>
    <row r="45" spans="1:15" ht="16.5" customHeight="1">
      <c r="A45" s="11" t="s">
        <v>147</v>
      </c>
      <c r="B45" s="20" t="s">
        <v>49</v>
      </c>
      <c r="C45" s="14"/>
      <c r="D45" s="5" t="s">
        <v>98</v>
      </c>
      <c r="E45" s="17"/>
      <c r="F45" s="7"/>
      <c r="G45" s="9" t="s">
        <v>58</v>
      </c>
      <c r="H45" s="14">
        <v>205</v>
      </c>
      <c r="I45" s="6"/>
      <c r="J45" s="17">
        <f t="shared" si="1"/>
        <v>0</v>
      </c>
      <c r="K45" s="7"/>
      <c r="L45" s="53"/>
      <c r="M45" s="53"/>
      <c r="N45" s="53"/>
      <c r="O45" s="53"/>
    </row>
    <row r="46" spans="1:15" ht="16.5" customHeight="1">
      <c r="A46" s="58" t="s">
        <v>144</v>
      </c>
      <c r="B46" s="20" t="s">
        <v>145</v>
      </c>
      <c r="C46" s="14">
        <v>25</v>
      </c>
      <c r="D46" s="6"/>
      <c r="E46" s="17">
        <f t="shared" si="0"/>
        <v>0</v>
      </c>
      <c r="F46" s="7"/>
      <c r="G46" s="9" t="s">
        <v>150</v>
      </c>
      <c r="H46" s="14"/>
      <c r="I46" s="6" t="s">
        <v>98</v>
      </c>
      <c r="J46" s="17"/>
      <c r="K46" s="7"/>
      <c r="L46" s="56" t="s">
        <v>41</v>
      </c>
      <c r="M46" s="56"/>
      <c r="N46" s="56"/>
      <c r="O46" s="56"/>
    </row>
    <row r="47" spans="1:15" ht="16.5" customHeight="1">
      <c r="A47" s="58"/>
      <c r="B47" s="20" t="s">
        <v>50</v>
      </c>
      <c r="C47" s="14">
        <v>225</v>
      </c>
      <c r="D47" s="6"/>
      <c r="E47" s="17">
        <f t="shared" si="0"/>
        <v>0</v>
      </c>
      <c r="F47" s="7"/>
      <c r="G47" s="9" t="s">
        <v>110</v>
      </c>
      <c r="H47" s="14"/>
      <c r="I47" s="6" t="s">
        <v>98</v>
      </c>
      <c r="J47" s="17"/>
      <c r="K47" s="7"/>
      <c r="L47" s="56"/>
      <c r="M47" s="56"/>
      <c r="N47" s="56"/>
      <c r="O47" s="56"/>
    </row>
    <row r="48" spans="1:15" ht="16.5" customHeight="1">
      <c r="A48" s="11" t="s">
        <v>100</v>
      </c>
      <c r="B48" s="20" t="s">
        <v>51</v>
      </c>
      <c r="C48" s="14">
        <v>95</v>
      </c>
      <c r="D48" s="6"/>
      <c r="E48" s="17">
        <f t="shared" si="0"/>
        <v>0</v>
      </c>
      <c r="F48" s="7"/>
      <c r="G48" s="9" t="s">
        <v>114</v>
      </c>
      <c r="H48" s="14"/>
      <c r="I48" s="6" t="s">
        <v>98</v>
      </c>
      <c r="J48" s="17"/>
      <c r="K48" s="7"/>
      <c r="L48" s="56"/>
      <c r="M48" s="56"/>
      <c r="N48" s="56"/>
      <c r="O48" s="56"/>
    </row>
    <row r="49" spans="1:15" ht="16.5" customHeight="1">
      <c r="A49" s="11" t="s">
        <v>101</v>
      </c>
      <c r="B49" s="20" t="s">
        <v>75</v>
      </c>
      <c r="C49" s="14">
        <v>119</v>
      </c>
      <c r="D49" s="6"/>
      <c r="E49" s="17">
        <f t="shared" si="0"/>
        <v>0</v>
      </c>
      <c r="F49" s="7"/>
      <c r="G49" s="9" t="s">
        <v>111</v>
      </c>
      <c r="H49" s="14"/>
      <c r="I49" s="6" t="s">
        <v>98</v>
      </c>
      <c r="J49" s="17"/>
      <c r="K49" s="7"/>
      <c r="L49" s="56"/>
      <c r="M49" s="56"/>
      <c r="N49" s="56"/>
      <c r="O49" s="56"/>
    </row>
    <row r="50" spans="1:15" ht="16.5" customHeight="1">
      <c r="A50" s="11" t="s">
        <v>76</v>
      </c>
      <c r="B50" s="20" t="s">
        <v>184</v>
      </c>
      <c r="C50" s="14">
        <v>185</v>
      </c>
      <c r="D50" s="6"/>
      <c r="E50" s="17">
        <f t="shared" si="0"/>
        <v>0</v>
      </c>
      <c r="F50" s="7"/>
      <c r="G50" s="9" t="s">
        <v>186</v>
      </c>
      <c r="H50" s="14"/>
      <c r="I50" s="6" t="s">
        <v>98</v>
      </c>
      <c r="J50" s="17"/>
      <c r="K50" s="7"/>
      <c r="L50" s="49" t="s">
        <v>37</v>
      </c>
      <c r="M50" s="49"/>
      <c r="N50" s="49"/>
      <c r="O50" s="49"/>
    </row>
    <row r="51" spans="1:15" ht="16.5" customHeight="1">
      <c r="A51" s="50" t="s">
        <v>35</v>
      </c>
      <c r="B51" s="50"/>
      <c r="C51" s="50"/>
      <c r="D51" s="50"/>
      <c r="E51" s="50"/>
      <c r="F51" s="7"/>
      <c r="G51" s="9" t="s">
        <v>156</v>
      </c>
      <c r="H51" s="14"/>
      <c r="I51" s="6" t="s">
        <v>98</v>
      </c>
      <c r="J51" s="17"/>
      <c r="K51" s="7"/>
      <c r="L51" s="30" t="s">
        <v>95</v>
      </c>
      <c r="M51" s="31"/>
      <c r="N51" s="31" t="s">
        <v>98</v>
      </c>
      <c r="O51" s="31"/>
    </row>
    <row r="52" spans="1:15" ht="16.5" customHeight="1">
      <c r="A52" s="21" t="s">
        <v>61</v>
      </c>
      <c r="B52" s="5" t="s">
        <v>23</v>
      </c>
      <c r="C52" s="14">
        <v>35</v>
      </c>
      <c r="D52" s="22"/>
      <c r="E52" s="17">
        <f t="shared" si="0"/>
        <v>0</v>
      </c>
      <c r="F52" s="7"/>
      <c r="G52" s="9" t="s">
        <v>157</v>
      </c>
      <c r="H52" s="14"/>
      <c r="I52" s="6" t="s">
        <v>98</v>
      </c>
      <c r="J52" s="17"/>
      <c r="K52" s="7"/>
      <c r="L52" s="30" t="s">
        <v>96</v>
      </c>
      <c r="M52" s="31"/>
      <c r="N52" s="31" t="s">
        <v>98</v>
      </c>
      <c r="O52" s="31"/>
    </row>
    <row r="53" spans="1:15" ht="16.5" customHeight="1">
      <c r="A53" s="21" t="s">
        <v>24</v>
      </c>
      <c r="B53" s="5" t="s">
        <v>43</v>
      </c>
      <c r="C53" s="14">
        <v>69</v>
      </c>
      <c r="D53" s="22"/>
      <c r="E53" s="17">
        <f t="shared" si="0"/>
        <v>0</v>
      </c>
      <c r="F53" s="7"/>
      <c r="G53" s="9" t="s">
        <v>172</v>
      </c>
      <c r="H53" s="14"/>
      <c r="I53" s="6" t="s">
        <v>98</v>
      </c>
      <c r="J53" s="17"/>
      <c r="K53" s="7"/>
      <c r="L53" s="30" t="s">
        <v>97</v>
      </c>
      <c r="M53" s="31"/>
      <c r="N53" s="31" t="s">
        <v>98</v>
      </c>
      <c r="O53" s="31"/>
    </row>
    <row r="54" spans="1:15" ht="16.5" customHeight="1">
      <c r="A54" s="13" t="s">
        <v>102</v>
      </c>
      <c r="B54" s="5" t="s">
        <v>25</v>
      </c>
      <c r="C54" s="15">
        <v>159</v>
      </c>
      <c r="D54" s="22"/>
      <c r="E54" s="17">
        <f t="shared" si="0"/>
        <v>0</v>
      </c>
      <c r="F54" s="7"/>
      <c r="G54" s="8" t="s">
        <v>163</v>
      </c>
      <c r="H54" s="14">
        <v>129</v>
      </c>
      <c r="I54" s="24"/>
      <c r="J54" s="17">
        <f t="shared" si="1"/>
        <v>0</v>
      </c>
      <c r="K54" s="7"/>
      <c r="L54" s="30" t="s">
        <v>122</v>
      </c>
      <c r="M54" s="31"/>
      <c r="N54" s="31" t="s">
        <v>98</v>
      </c>
      <c r="O54" s="31"/>
    </row>
    <row r="55" spans="1:15" ht="16.5" customHeight="1">
      <c r="A55" s="29" t="s">
        <v>103</v>
      </c>
      <c r="B55" s="5" t="s">
        <v>26</v>
      </c>
      <c r="C55" s="14">
        <v>99</v>
      </c>
      <c r="D55" s="22"/>
      <c r="E55" s="17">
        <f t="shared" si="0"/>
        <v>0</v>
      </c>
      <c r="F55" s="7"/>
      <c r="G55" s="8" t="s">
        <v>148</v>
      </c>
      <c r="H55" s="14">
        <v>499</v>
      </c>
      <c r="I55" s="32"/>
      <c r="J55" s="17">
        <f t="shared" si="1"/>
        <v>0</v>
      </c>
      <c r="K55" s="7"/>
      <c r="L55" s="30" t="s">
        <v>94</v>
      </c>
      <c r="M55" s="31"/>
      <c r="N55" s="31" t="s">
        <v>98</v>
      </c>
      <c r="O55" s="31"/>
    </row>
    <row r="56" spans="1:15" ht="16.5" customHeight="1">
      <c r="A56" s="29" t="s">
        <v>104</v>
      </c>
      <c r="B56" s="5" t="s">
        <v>26</v>
      </c>
      <c r="C56" s="14">
        <v>65</v>
      </c>
      <c r="D56" s="22"/>
      <c r="E56" s="17">
        <f t="shared" si="0"/>
        <v>0</v>
      </c>
      <c r="F56" s="7"/>
      <c r="G56" s="8"/>
      <c r="H56" s="14"/>
      <c r="I56" s="32"/>
      <c r="J56" s="17"/>
      <c r="K56" s="7"/>
      <c r="L56" s="30" t="s">
        <v>165</v>
      </c>
      <c r="M56" s="31">
        <v>2600</v>
      </c>
      <c r="N56" s="31"/>
      <c r="O56" s="31">
        <f>M56*N56</f>
        <v>0</v>
      </c>
    </row>
    <row r="57" spans="1:15" ht="16.5" customHeight="1">
      <c r="A57" s="29" t="s">
        <v>105</v>
      </c>
      <c r="B57" s="5" t="s">
        <v>26</v>
      </c>
      <c r="C57" s="14">
        <v>95</v>
      </c>
      <c r="D57" s="22"/>
      <c r="E57" s="17">
        <f t="shared" si="0"/>
        <v>0</v>
      </c>
      <c r="F57" s="7"/>
      <c r="G57" s="8"/>
      <c r="H57" s="14"/>
      <c r="I57" s="32"/>
      <c r="J57" s="17"/>
      <c r="K57" s="7"/>
      <c r="L57" s="30" t="s">
        <v>185</v>
      </c>
      <c r="M57" s="31">
        <v>1950</v>
      </c>
      <c r="N57" s="31"/>
      <c r="O57" s="31">
        <f>M57*N57</f>
        <v>0</v>
      </c>
    </row>
    <row r="58" spans="1:15" ht="16.5" customHeight="1">
      <c r="A58" s="29" t="s">
        <v>106</v>
      </c>
      <c r="B58" s="5" t="s">
        <v>26</v>
      </c>
      <c r="C58" s="14">
        <v>159</v>
      </c>
      <c r="D58" s="22"/>
      <c r="E58" s="17">
        <f t="shared" si="0"/>
        <v>0</v>
      </c>
      <c r="F58" s="33">
        <f>D52*E52</f>
        <v>0</v>
      </c>
      <c r="G58" s="49" t="s">
        <v>38</v>
      </c>
      <c r="H58" s="49"/>
      <c r="I58" s="49"/>
      <c r="J58" s="49"/>
      <c r="K58" s="7"/>
      <c r="L58" s="30" t="s">
        <v>190</v>
      </c>
      <c r="M58" s="31">
        <v>2150</v>
      </c>
      <c r="N58" s="31"/>
      <c r="O58" s="31">
        <f>M58*N58</f>
        <v>0</v>
      </c>
    </row>
    <row r="59" spans="1:15" ht="16.5" customHeight="1">
      <c r="A59" s="29" t="s">
        <v>107</v>
      </c>
      <c r="B59" s="5" t="s">
        <v>26</v>
      </c>
      <c r="C59" s="14">
        <v>299</v>
      </c>
      <c r="D59" s="22"/>
      <c r="E59" s="17">
        <f t="shared" si="0"/>
        <v>0</v>
      </c>
      <c r="F59" s="33">
        <f>D53*E53</f>
        <v>0</v>
      </c>
      <c r="G59" s="8" t="s">
        <v>115</v>
      </c>
      <c r="H59" s="14">
        <v>75</v>
      </c>
      <c r="I59" s="22"/>
      <c r="J59" s="17">
        <f>H59*I59</f>
        <v>0</v>
      </c>
      <c r="K59" s="7"/>
      <c r="L59" s="30" t="s">
        <v>129</v>
      </c>
      <c r="M59" s="31"/>
      <c r="N59" s="31" t="s">
        <v>98</v>
      </c>
      <c r="O59" s="31"/>
    </row>
    <row r="60" spans="1:15" ht="16.5" customHeight="1">
      <c r="A60" s="29" t="s">
        <v>10</v>
      </c>
      <c r="B60" s="5" t="s">
        <v>26</v>
      </c>
      <c r="C60" s="14">
        <v>35</v>
      </c>
      <c r="D60" s="22"/>
      <c r="E60" s="17">
        <f t="shared" si="0"/>
        <v>0</v>
      </c>
      <c r="F60" s="33">
        <f>D54*E54</f>
        <v>0</v>
      </c>
      <c r="G60" s="8" t="s">
        <v>116</v>
      </c>
      <c r="H60" s="14">
        <v>105</v>
      </c>
      <c r="I60" s="22"/>
      <c r="J60" s="17">
        <f>H60*I60</f>
        <v>0</v>
      </c>
      <c r="K60" s="7"/>
      <c r="L60" s="35"/>
      <c r="M60" s="31"/>
      <c r="N60" s="31"/>
      <c r="O60" s="31"/>
    </row>
    <row r="61" spans="1:15" ht="16.5" customHeight="1">
      <c r="A61" s="29" t="s">
        <v>11</v>
      </c>
      <c r="B61" s="5" t="s">
        <v>26</v>
      </c>
      <c r="C61" s="14">
        <v>65</v>
      </c>
      <c r="D61" s="22"/>
      <c r="E61" s="17">
        <f t="shared" si="0"/>
        <v>0</v>
      </c>
      <c r="F61" s="33">
        <f>D55*E55</f>
        <v>0</v>
      </c>
      <c r="G61" s="8" t="s">
        <v>117</v>
      </c>
      <c r="H61" s="14">
        <v>285</v>
      </c>
      <c r="I61" s="22"/>
      <c r="J61" s="17">
        <f>H61*I61</f>
        <v>0</v>
      </c>
      <c r="K61" s="7"/>
      <c r="L61" s="35"/>
      <c r="M61" s="31"/>
      <c r="N61" s="31"/>
      <c r="O61" s="31"/>
    </row>
    <row r="62" spans="1:15" ht="16.5" customHeight="1">
      <c r="A62" s="29" t="s">
        <v>137</v>
      </c>
      <c r="B62" s="5" t="s">
        <v>26</v>
      </c>
      <c r="C62" s="14"/>
      <c r="D62" s="22" t="s">
        <v>98</v>
      </c>
      <c r="E62" s="17"/>
      <c r="F62" s="33"/>
      <c r="G62" s="8" t="s">
        <v>141</v>
      </c>
      <c r="H62" s="14"/>
      <c r="I62" s="22" t="s">
        <v>98</v>
      </c>
      <c r="J62" s="17"/>
      <c r="K62" s="7"/>
      <c r="L62" s="36"/>
      <c r="M62" s="31"/>
      <c r="N62" s="31"/>
      <c r="O62" s="31"/>
    </row>
    <row r="63" spans="1:15" ht="16.5" customHeight="1">
      <c r="A63" s="29" t="s">
        <v>12</v>
      </c>
      <c r="B63" s="5" t="s">
        <v>26</v>
      </c>
      <c r="C63" s="14"/>
      <c r="D63" s="22" t="s">
        <v>98</v>
      </c>
      <c r="E63" s="17"/>
      <c r="F63" s="33"/>
      <c r="G63" s="9" t="s">
        <v>118</v>
      </c>
      <c r="H63" s="14"/>
      <c r="I63" s="22" t="s">
        <v>98</v>
      </c>
      <c r="J63" s="17"/>
      <c r="K63" s="7"/>
      <c r="L63" s="34"/>
      <c r="M63" s="31"/>
      <c r="N63" s="31"/>
      <c r="O63" s="31"/>
    </row>
    <row r="64" spans="1:15" ht="16.5" customHeight="1">
      <c r="A64" s="29" t="s">
        <v>13</v>
      </c>
      <c r="B64" s="5" t="s">
        <v>26</v>
      </c>
      <c r="C64" s="14"/>
      <c r="D64" s="22" t="s">
        <v>98</v>
      </c>
      <c r="E64" s="17"/>
      <c r="F64" s="33"/>
      <c r="G64" s="8"/>
      <c r="H64" s="14"/>
      <c r="I64" s="22"/>
      <c r="J64" s="17"/>
      <c r="K64" s="7"/>
      <c r="L64" s="34"/>
      <c r="M64" s="31"/>
      <c r="N64" s="31"/>
      <c r="O64" s="31"/>
    </row>
    <row r="65" spans="1:15" ht="16.5" customHeight="1">
      <c r="A65" s="50" t="s">
        <v>73</v>
      </c>
      <c r="B65" s="50"/>
      <c r="C65" s="50"/>
      <c r="D65" s="50"/>
      <c r="E65" s="50"/>
      <c r="F65" s="33">
        <f aca="true" t="shared" si="2" ref="F65:F71">D56*E56</f>
        <v>0</v>
      </c>
      <c r="G65" s="49" t="s">
        <v>46</v>
      </c>
      <c r="H65" s="49"/>
      <c r="I65" s="49"/>
      <c r="J65" s="49"/>
      <c r="K65" s="7"/>
      <c r="L65" s="34"/>
      <c r="M65" s="31"/>
      <c r="N65" s="31"/>
      <c r="O65" s="31"/>
    </row>
    <row r="66" spans="1:15" ht="16.5" customHeight="1">
      <c r="A66" s="29" t="s">
        <v>70</v>
      </c>
      <c r="B66" s="5" t="s">
        <v>68</v>
      </c>
      <c r="C66" s="14">
        <v>2250</v>
      </c>
      <c r="D66" s="22"/>
      <c r="E66" s="17">
        <f t="shared" si="0"/>
        <v>0</v>
      </c>
      <c r="F66" s="33">
        <f t="shared" si="2"/>
        <v>0</v>
      </c>
      <c r="G66" s="8" t="s">
        <v>42</v>
      </c>
      <c r="H66" s="16">
        <v>30</v>
      </c>
      <c r="I66" s="23"/>
      <c r="J66" s="17">
        <f>H66*I66</f>
        <v>0</v>
      </c>
      <c r="K66" s="7"/>
      <c r="L66" s="34"/>
      <c r="M66" s="31"/>
      <c r="N66" s="31"/>
      <c r="O66" s="31"/>
    </row>
    <row r="67" spans="1:15" ht="16.5" customHeight="1">
      <c r="A67" s="29" t="s">
        <v>71</v>
      </c>
      <c r="B67" s="5" t="s">
        <v>26</v>
      </c>
      <c r="C67" s="14">
        <v>1100</v>
      </c>
      <c r="D67" s="22"/>
      <c r="E67" s="17">
        <f t="shared" si="0"/>
        <v>0</v>
      </c>
      <c r="F67" s="33">
        <f t="shared" si="2"/>
        <v>0</v>
      </c>
      <c r="G67" s="11" t="s">
        <v>14</v>
      </c>
      <c r="H67" s="16">
        <v>125</v>
      </c>
      <c r="I67" s="23"/>
      <c r="J67" s="17">
        <f>H67*I67</f>
        <v>0</v>
      </c>
      <c r="K67" s="7"/>
      <c r="L67" s="34"/>
      <c r="M67" s="31"/>
      <c r="N67" s="31"/>
      <c r="O67" s="31"/>
    </row>
    <row r="68" spans="1:15" ht="16.5" customHeight="1">
      <c r="A68" s="29" t="s">
        <v>71</v>
      </c>
      <c r="B68" s="5" t="s">
        <v>67</v>
      </c>
      <c r="C68" s="14">
        <v>2500</v>
      </c>
      <c r="D68" s="22"/>
      <c r="E68" s="17">
        <f t="shared" si="0"/>
        <v>0</v>
      </c>
      <c r="F68" s="33">
        <f t="shared" si="2"/>
        <v>0</v>
      </c>
      <c r="G68" s="9" t="s">
        <v>15</v>
      </c>
      <c r="H68" s="16">
        <v>245</v>
      </c>
      <c r="I68" s="23"/>
      <c r="J68" s="17">
        <f>H68*I68</f>
        <v>0</v>
      </c>
      <c r="K68" s="7"/>
      <c r="L68" s="34"/>
      <c r="M68" s="31"/>
      <c r="N68" s="31"/>
      <c r="O68" s="31"/>
    </row>
    <row r="69" spans="1:15" ht="16.5" customHeight="1">
      <c r="A69" s="29" t="s">
        <v>108</v>
      </c>
      <c r="B69" s="5" t="s">
        <v>26</v>
      </c>
      <c r="C69" s="14"/>
      <c r="D69" s="31" t="s">
        <v>98</v>
      </c>
      <c r="E69" s="17"/>
      <c r="F69" s="33">
        <f t="shared" si="2"/>
        <v>0</v>
      </c>
      <c r="G69" s="9"/>
      <c r="H69" s="16"/>
      <c r="I69" s="23"/>
      <c r="J69" s="17"/>
      <c r="K69" s="7"/>
      <c r="L69" s="34"/>
      <c r="M69" s="31"/>
      <c r="N69" s="31"/>
      <c r="O69" s="31"/>
    </row>
    <row r="70" spans="1:15" ht="16.5" customHeight="1">
      <c r="A70" s="29" t="s">
        <v>72</v>
      </c>
      <c r="B70" s="5" t="s">
        <v>26</v>
      </c>
      <c r="C70" s="14">
        <v>1900</v>
      </c>
      <c r="D70" s="31"/>
      <c r="E70" s="17">
        <f t="shared" si="0"/>
        <v>0</v>
      </c>
      <c r="F70" s="33">
        <f t="shared" si="2"/>
        <v>0</v>
      </c>
      <c r="G70" s="38"/>
      <c r="H70" s="37"/>
      <c r="I70" s="31"/>
      <c r="J70" s="31"/>
      <c r="K70" s="7"/>
      <c r="L70" s="34"/>
      <c r="M70" s="31"/>
      <c r="N70" s="31"/>
      <c r="O70" s="31"/>
    </row>
    <row r="71" spans="1:15" ht="16.5" customHeight="1">
      <c r="A71" s="29" t="s">
        <v>123</v>
      </c>
      <c r="B71" s="5" t="s">
        <v>124</v>
      </c>
      <c r="C71" s="23">
        <v>3500</v>
      </c>
      <c r="D71" s="31"/>
      <c r="E71" s="17">
        <f t="shared" si="0"/>
        <v>0</v>
      </c>
      <c r="F71" s="33" t="e">
        <f t="shared" si="2"/>
        <v>#VALUE!</v>
      </c>
      <c r="G71" s="38"/>
      <c r="H71" s="37"/>
      <c r="I71" s="31"/>
      <c r="J71" s="31"/>
      <c r="K71" s="7"/>
      <c r="L71" s="34"/>
      <c r="M71" s="31"/>
      <c r="N71" s="31"/>
      <c r="O71" s="31"/>
    </row>
    <row r="72" spans="4:9" ht="16.5" customHeight="1">
      <c r="D72" s="28">
        <f>SUM(D5:D71)</f>
        <v>0</v>
      </c>
      <c r="I72" s="28">
        <f>SUM(I5:I71)</f>
        <v>0</v>
      </c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</sheetData>
  <sheetProtection selectLockedCells="1"/>
  <mergeCells count="43">
    <mergeCell ref="A40:E40"/>
    <mergeCell ref="L15:O15"/>
    <mergeCell ref="M16:O16"/>
    <mergeCell ref="L40:L41"/>
    <mergeCell ref="A46:A47"/>
    <mergeCell ref="L24:O25"/>
    <mergeCell ref="G65:J65"/>
    <mergeCell ref="L26:O26"/>
    <mergeCell ref="L30:O31"/>
    <mergeCell ref="M40:O41"/>
    <mergeCell ref="L37:O39"/>
    <mergeCell ref="L36:O36"/>
    <mergeCell ref="L44:L45"/>
    <mergeCell ref="M44:O45"/>
    <mergeCell ref="L50:O50"/>
    <mergeCell ref="L46:O49"/>
    <mergeCell ref="L3:O4"/>
    <mergeCell ref="G4:J4"/>
    <mergeCell ref="L42:O43"/>
    <mergeCell ref="A51:E51"/>
    <mergeCell ref="L33:O35"/>
    <mergeCell ref="L17:L18"/>
    <mergeCell ref="L14:O14"/>
    <mergeCell ref="A16:E16"/>
    <mergeCell ref="A30:E30"/>
    <mergeCell ref="L32:O32"/>
    <mergeCell ref="A1:J2"/>
    <mergeCell ref="K1:O2"/>
    <mergeCell ref="L7:O7"/>
    <mergeCell ref="L8:O8"/>
    <mergeCell ref="A10:E10"/>
    <mergeCell ref="A65:E65"/>
    <mergeCell ref="L29:O29"/>
    <mergeCell ref="G58:J58"/>
    <mergeCell ref="L27:O28"/>
    <mergeCell ref="A4:E4"/>
    <mergeCell ref="L13:O13"/>
    <mergeCell ref="L23:O23"/>
    <mergeCell ref="L5:O6"/>
    <mergeCell ref="L9:O12"/>
    <mergeCell ref="L20:O22"/>
    <mergeCell ref="M17:O18"/>
    <mergeCell ref="L19:O19"/>
  </mergeCells>
  <hyperlinks>
    <hyperlink ref="L3:O4" r:id="rId1" display="★訂購方式查詢★"/>
  </hyperlinks>
  <printOptions/>
  <pageMargins left="0.25" right="0.25" top="0.75" bottom="0.75" header="0.3" footer="0.3"/>
  <pageSetup fitToHeight="1" fitToWidth="1" horizontalDpi="600" verticalDpi="600" orientation="portrait" paperSize="9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500</dc:creator>
  <cp:keywords/>
  <dc:description/>
  <cp:lastModifiedBy>a0920475899</cp:lastModifiedBy>
  <cp:lastPrinted>2023-09-14T00:46:17Z</cp:lastPrinted>
  <dcterms:created xsi:type="dcterms:W3CDTF">1997-01-14T01:50:29Z</dcterms:created>
  <dcterms:modified xsi:type="dcterms:W3CDTF">2024-04-01T13:35:44Z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